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symon\Downloads\milujifoceni\"/>
    </mc:Choice>
  </mc:AlternateContent>
  <xr:revisionPtr revIDLastSave="0" documentId="13_ncr:1_{6EDA803E-B026-4E6C-B95F-DDDBEF87A5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6" i="1"/>
  <c r="O16" i="1"/>
  <c r="P15" i="1"/>
  <c r="O15" i="1"/>
  <c r="P14" i="1"/>
  <c r="O14" i="1"/>
  <c r="P13" i="1"/>
  <c r="O13" i="1"/>
  <c r="C9" i="1"/>
  <c r="N8" i="1"/>
  <c r="N10" i="1" s="1"/>
  <c r="M8" i="1"/>
  <c r="L8" i="1"/>
  <c r="L10" i="1" s="1"/>
  <c r="K8" i="1"/>
  <c r="J8" i="1"/>
  <c r="I8" i="1"/>
  <c r="I10" i="1" s="1"/>
  <c r="H8" i="1"/>
  <c r="H10" i="1" s="1"/>
  <c r="G8" i="1"/>
  <c r="F8" i="1"/>
  <c r="E8" i="1"/>
  <c r="E10" i="1" s="1"/>
  <c r="D8" i="1"/>
  <c r="D10" i="1" s="1"/>
  <c r="C8" i="1"/>
  <c r="M10" i="1" l="1"/>
  <c r="J10" i="1"/>
  <c r="F10" i="1"/>
  <c r="K10" i="1"/>
  <c r="G10" i="1"/>
  <c r="P9" i="1"/>
  <c r="P8" i="1"/>
  <c r="O9" i="1"/>
  <c r="O8" i="1"/>
  <c r="C10" i="1"/>
  <c r="O10" i="1" l="1"/>
  <c r="P10" i="1"/>
</calcChain>
</file>

<file path=xl/sharedStrings.xml><?xml version="1.0" encoding="utf-8"?>
<sst xmlns="http://schemas.openxmlformats.org/spreadsheetml/2006/main" count="61" uniqueCount="32">
  <si>
    <t xml:space="preserve">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</si>
  <si>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</si>
  <si>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</si>
  <si>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</si>
  <si>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</si>
  <si>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</si>
  <si>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</si>
  <si>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</si>
  <si>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</si>
  <si>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</si>
  <si>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</si>
  <si>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</si>
  <si>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</si>
  <si>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 ZAČÁTKU ROKU</t>
  </si>
  <si>
    <t>MĚSÍČNÍ PRŮMĚR</t>
  </si>
  <si>
    <t>PŘÍJMY</t>
  </si>
  <si>
    <t>[2021]</t>
  </si>
  <si>
    <t>Focení 1</t>
  </si>
  <si>
    <t>Focení 2</t>
  </si>
  <si>
    <t>Focení 3</t>
  </si>
  <si>
    <t>Focení 4</t>
  </si>
  <si>
    <t>Výdaj 1</t>
  </si>
  <si>
    <t>Výdaj 2</t>
  </si>
  <si>
    <t>Výdaj 3</t>
  </si>
  <si>
    <t>Výdaj 4</t>
  </si>
  <si>
    <t>Výdaj 5</t>
  </si>
  <si>
    <t>PŘEHLED</t>
  </si>
  <si>
    <t>VÝDAJE</t>
  </si>
  <si>
    <t>ZŮSTATEK</t>
  </si>
  <si>
    <t>TYP PŘÍJMU</t>
  </si>
  <si>
    <t>PŘÍJMY A VÝDAJE</t>
  </si>
  <si>
    <t>Všechny uvedené částky jsou smyšlené a slouží pouze pro ukázku!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</si>
</sst>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&quot;$&quot;#,##0.00"/>
  </numFmts>
  <fonts count="13">
    <font>
      <sz val="10"/>
      <color rgb="FF737480"/>
      <name val="Arial"/>
    </font>
    <font>
      <sz val="10"/>
      <color rgb="FF737480"/>
      <name val="Quattrocento Sans"/>
    </font>
    <font>
      <b/>
      <sz val="10"/>
      <color rgb="FF737480"/>
      <name val="Quattrocento Sans"/>
    </font>
    <font>
      <sz val="11"/>
      <color theme="1"/>
      <name val="Quattrocento Sans"/>
    </font>
    <font>
      <b/>
      <sz val="26"/>
      <color rgb="FFF0F0F0"/>
      <name val="Quattrocento Sans"/>
    </font>
    <font>
      <sz val="85"/>
      <color rgb="FFF0F0F0"/>
      <name val="Quattrocento Sans"/>
    </font>
    <font>
      <b/>
      <sz val="14"/>
      <color rgb="FFF0F0F0"/>
      <name val="Quattrocento Sans"/>
    </font>
    <font>
      <b/>
      <sz val="11"/>
      <color theme="1"/>
      <name val="Quattrocento Sans"/>
    </font>
    <font>
      <b/>
      <sz val="16"/>
      <color rgb="FFFF0000"/>
      <name val="Quattrocento Sans"/>
      <charset val="238"/>
    </font>
    <font>
      <sz val="72"/>
      <color theme="0"/>
      <name val="Quattrocento Sans"/>
      <charset val="238"/>
    </font>
    <font>
      <b/>
      <sz val="10"/>
      <color theme="0"/>
      <name val="Quattrocento Sans"/>
      <charset val="238"/>
    </font>
    <font>
      <b/>
      <sz val="28"/>
      <color theme="0"/>
      <name val="Quattrocento Sans"/>
      <charset val="238"/>
    </font>
    <font>
      <b/>
      <sz val="10"/>
      <color rgb="FF737480"/>
      <name val="Quattrocento Sans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565760"/>
        <bgColor rgb="FF565760"/>
      </patternFill>
    </fill>
    <fill>
      <patternFill patternType="solid">
        <fgColor theme="0"/>
        <bgColor theme="0"/>
      </patternFill>
    </fill>
    <fill>
      <patternFill patternType="solid">
        <fgColor theme="3" tint="0.249977111117893"/>
        <bgColor rgb="FF393A40"/>
      </patternFill>
    </fill>
    <fill>
      <patternFill patternType="solid">
        <fgColor theme="3" tint="0.249977111117893"/>
        <bgColor theme="0"/>
      </patternFill>
    </fill>
    <fill>
      <patternFill patternType="solid">
        <fgColor rgb="FFBD9E85"/>
        <bgColor rgb="FF737480"/>
      </patternFill>
    </fill>
    <fill>
      <patternFill patternType="solid">
        <fgColor rgb="FFBD9E85"/>
        <bgColor rgb="FF565760"/>
      </patternFill>
    </fill>
    <fill>
      <patternFill patternType="solid">
        <fgColor rgb="FFBD9E85"/>
        <bgColor indexed="64"/>
      </patternFill>
    </fill>
    <fill>
      <patternFill patternType="solid">
        <fgColor rgb="FFBD9E85"/>
        <bgColor theme="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/>
    <xf numFmtId="165" fontId="7" fillId="6" borderId="1" xfId="0" applyNumberFormat="1" applyFont="1" applyFill="1" applyBorder="1" applyAlignment="1"/>
    <xf numFmtId="165" fontId="7" fillId="6" borderId="1" xfId="0" applyNumberFormat="1" applyFont="1" applyFill="1" applyBorder="1" applyAlignment="1">
      <alignment horizontal="right" vertical="center"/>
    </xf>
    <xf numFmtId="165" fontId="1" fillId="6" borderId="1" xfId="0" applyNumberFormat="1" applyFont="1" applyFill="1" applyBorder="1" applyAlignment="1"/>
    <xf numFmtId="165" fontId="2" fillId="6" borderId="1" xfId="0" applyNumberFormat="1" applyFont="1" applyFill="1" applyBorder="1" applyAlignment="1"/>
    <xf numFmtId="165" fontId="2" fillId="6" borderId="1" xfId="0" applyNumberFormat="1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right" vertical="center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right" vertical="center"/>
    </xf>
    <xf numFmtId="0" fontId="10" fillId="10" borderId="1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0D2C6"/>
      <color rgb="FFBD9E85"/>
      <color rgb="FFD5A97D"/>
      <color rgb="FFDFBE9D"/>
      <color rgb="FFE4C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1526012454682333"/>
          <c:y val="0.26065162907268169"/>
          <c:w val="0.88448777958214497"/>
          <c:h val="0.44649892447654571"/>
        </c:manualLayout>
      </c:layout>
      <c:lineChart>
        <c:grouping val="standard"/>
        <c:varyColors val="0"/>
        <c:ser>
          <c:idx val="0"/>
          <c:order val="0"/>
          <c:tx>
            <c:v>Zůstatek</c:v>
          </c:tx>
          <c:spPr>
            <a:ln w="28575" cmpd="sng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Rozpočet!$C$7:$N$7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Rozpočet!$C$10:$N$10</c:f>
              <c:numCache>
                <c:formatCode>#\ ##0.00\ "Kč"</c:formatCode>
                <c:ptCount val="12"/>
                <c:pt idx="0">
                  <c:v>5500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9-44DE-80B9-8AC64C32A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01851"/>
        <c:axId val="1604797677"/>
      </c:lineChart>
      <c:catAx>
        <c:axId val="3061018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chemeClr val="lt1"/>
                </a:solidFill>
                <a:latin typeface="Arial"/>
              </a:defRPr>
            </a:pPr>
            <a:endParaRPr lang="cs-CZ"/>
          </a:p>
        </c:txPr>
        <c:crossAx val="1604797677"/>
        <c:crosses val="autoZero"/>
        <c:auto val="1"/>
        <c:lblAlgn val="ctr"/>
        <c:lblOffset val="100"/>
        <c:noMultiLvlLbl val="1"/>
      </c:catAx>
      <c:valAx>
        <c:axId val="160479767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rich>
          </c:tx>
          <c:overlay val="0"/>
        </c:title>
        <c:numFmt formatCode="#\ ##0.00\ &quot;Kč&quot;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FFFFFF"/>
                </a:solidFill>
                <a:latin typeface="Arial"/>
              </a:defRPr>
            </a:pPr>
            <a:endParaRPr lang="cs-CZ"/>
          </a:p>
        </c:txPr>
        <c:crossAx val="306101851"/>
        <c:crosses val="autoZero"/>
        <c:crossBetween val="between"/>
      </c:valAx>
      <c:spPr>
        <a:pattFill prst="dotGrid">
          <a:fgClr>
            <a:schemeClr val="bg1">
              <a:lumMod val="85000"/>
            </a:schemeClr>
          </a:fgClr>
          <a:bgClr>
            <a:schemeClr val="tx1">
              <a:lumMod val="75000"/>
              <a:lumOff val="25000"/>
            </a:schemeClr>
          </a:bgClr>
        </a:pattFill>
        <a:ln>
          <a:noFill/>
        </a:ln>
      </c:spPr>
    </c:plotArea>
    <c:plotVisOnly val="1"/>
    <c:dispBlanksAs val="zero"/>
    <c:showDLblsOverMax val="1"/>
  </c:chart>
  <c:spPr>
    <a:solidFill>
      <a:srgbClr val="FFFFFF">
        <a:alpha val="0"/>
      </a:srgbClr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2</xdr:row>
      <xdr:rowOff>0</xdr:rowOff>
    </xdr:from>
    <xdr:ext cx="10610850" cy="1266825"/>
    <xdr:graphicFrame macro="">
      <xdr:nvGraphicFramePr>
        <xdr:cNvPr id="2" name="Chart 1" title="Gr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838200</xdr:colOff>
      <xdr:row>1</xdr:row>
      <xdr:rowOff>0</xdr:rowOff>
    </xdr:from>
    <xdr:ext cx="9144000" cy="1790700"/>
    <xdr:pic>
      <xdr:nvPicPr>
        <xdr:cNvPr id="3" name="image1.png" descr="Kávový hrnek, kalkulačka, notebook a člověk, který něco píše na papír. Obrázek je oříznutý tak, aby byla vidět ruka a dno hrnku a notebooku. " title="Záhlaví šablony Umění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58100" y="419100"/>
          <a:ext cx="9144000" cy="1790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DAE4B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993"/>
  <sheetViews>
    <sheetView showGridLines="0" tabSelected="1" zoomScale="90" zoomScaleNormal="90" workbookViewId="0">
      <selection activeCell="I26" sqref="I26"/>
    </sheetView>
  </sheetViews>
  <sheetFormatPr defaultColWidth="14.42578125" defaultRowHeight="15" customHeight="1"/>
  <cols>
    <col min="1" max="1" width="2.5703125" customWidth="1"/>
    <col min="2" max="2" width="17.42578125" customWidth="1"/>
    <col min="3" max="14" width="13.7109375" customWidth="1"/>
    <col min="15" max="15" width="42" customWidth="1"/>
    <col min="16" max="16" width="25.42578125" customWidth="1"/>
    <col min="17" max="17" width="2.5703125" customWidth="1"/>
    <col min="18" max="26" width="9.140625" customWidth="1"/>
  </cols>
  <sheetData>
    <row r="1" spans="1:26" ht="33" customHeight="1">
      <c r="A1" s="1"/>
      <c r="B1" s="1"/>
      <c r="C1" s="1"/>
      <c r="D1" s="1"/>
      <c r="E1" s="17" t="s">
        <v>31</v>
      </c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1" customHeight="1">
      <c r="A2" s="3"/>
      <c r="B2" s="34" t="s">
        <v>16</v>
      </c>
      <c r="C2" s="34"/>
      <c r="D2" s="34"/>
      <c r="E2" s="35" t="s">
        <v>30</v>
      </c>
      <c r="F2" s="35"/>
      <c r="G2" s="35"/>
      <c r="H2" s="35"/>
      <c r="I2" s="35"/>
      <c r="J2" s="5"/>
      <c r="K2" s="4"/>
      <c r="L2" s="4"/>
      <c r="M2" s="5"/>
      <c r="N2" s="4"/>
      <c r="O2" s="6"/>
      <c r="P2" s="6"/>
      <c r="Q2" s="1" t="s">
        <v>0</v>
      </c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"/>
      <c r="B3" s="18"/>
      <c r="C3" s="18"/>
      <c r="D3" s="19"/>
      <c r="E3" s="19"/>
      <c r="F3" s="20"/>
      <c r="G3" s="21"/>
      <c r="H3" s="20"/>
      <c r="I3" s="20"/>
      <c r="J3" s="20"/>
      <c r="K3" s="21"/>
      <c r="L3" s="21"/>
      <c r="M3" s="20"/>
      <c r="N3" s="21"/>
      <c r="O3" s="22"/>
      <c r="P3" s="2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7.5" customHeight="1">
      <c r="A4" s="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6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/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5"/>
      <c r="P5" s="26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>
      <c r="A6" s="3"/>
      <c r="B6" s="2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/>
      <c r="P6" s="26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3"/>
      <c r="B7" s="36" t="s">
        <v>26</v>
      </c>
      <c r="C7" s="37" t="s">
        <v>1</v>
      </c>
      <c r="D7" s="37" t="s">
        <v>2</v>
      </c>
      <c r="E7" s="37" t="s">
        <v>3</v>
      </c>
      <c r="F7" s="37" t="s">
        <v>4</v>
      </c>
      <c r="G7" s="37" t="s">
        <v>5</v>
      </c>
      <c r="H7" s="37" t="s">
        <v>6</v>
      </c>
      <c r="I7" s="37" t="s">
        <v>7</v>
      </c>
      <c r="J7" s="37" t="s">
        <v>8</v>
      </c>
      <c r="K7" s="37" t="s">
        <v>9</v>
      </c>
      <c r="L7" s="37" t="s">
        <v>10</v>
      </c>
      <c r="M7" s="37" t="s">
        <v>11</v>
      </c>
      <c r="N7" s="37" t="s">
        <v>12</v>
      </c>
      <c r="O7" s="37" t="s">
        <v>13</v>
      </c>
      <c r="P7" s="37" t="s">
        <v>14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"/>
      <c r="B8" s="40" t="s">
        <v>15</v>
      </c>
      <c r="C8" s="7">
        <f>IF(COUNT(Rozpočet!$C$13:$C$16)=0,"",SUM(Rozpočet!$C$13:$C$16))</f>
        <v>7000</v>
      </c>
      <c r="D8" s="7">
        <f>IF(COUNT(Rozpočet!$D$13:$D$16)=0,"",SUM(Rozpočet!$D$13:$D$16))</f>
        <v>0</v>
      </c>
      <c r="E8" s="7">
        <f>IF(COUNT(Rozpočet!$E$13:$E$16)=0,"",SUM(Rozpočet!$E$13:$E$16))</f>
        <v>0</v>
      </c>
      <c r="F8" s="7">
        <f>IF(COUNT(Rozpočet!$F$13:$F$16)=0,"",SUM(Rozpočet!$F$13:$F$16))</f>
        <v>0</v>
      </c>
      <c r="G8" s="7">
        <f>IF(COUNT(Rozpočet!$G$13:$G$16)=0,"",SUM(Rozpočet!$G$13:$G$16))</f>
        <v>0</v>
      </c>
      <c r="H8" s="7">
        <f>IF(COUNT(Rozpočet!$H$13:$H$16)=0,"",SUM(Rozpočet!$H$13:$H$16))</f>
        <v>0</v>
      </c>
      <c r="I8" s="7">
        <f>IF(COUNT(Rozpočet!$I$13:$I$16)=0,"",SUM(Rozpočet!$I$13:$I$16))</f>
        <v>0</v>
      </c>
      <c r="J8" s="7">
        <f>IF(COUNT(Rozpočet!$J$13:$J$16)=0,"",SUM(Rozpočet!$J$13:$J$16))</f>
        <v>0</v>
      </c>
      <c r="K8" s="7">
        <f>IF(COUNT(Rozpočet!$K$13:$K$16)=0,"",SUM(Rozpočet!$K$13:$K$16))</f>
        <v>0</v>
      </c>
      <c r="L8" s="7">
        <f>IF(COUNT(Rozpočet!$L$13:$L$16)=0,"",SUM(Rozpočet!$L$13:$L$16))</f>
        <v>0</v>
      </c>
      <c r="M8" s="7">
        <f>IF(COUNT(Rozpočet!$M$13:$M$16)=0,"",SUM(Rozpočet!$M$13:$M$16))</f>
        <v>0</v>
      </c>
      <c r="N8" s="7">
        <f>IF(COUNT(Rozpočet!$N$13:$N$16)=0,"",SUM(Rozpočet!$N$13:$N$16))</f>
        <v>0</v>
      </c>
      <c r="O8" s="8">
        <f t="shared" ref="O8:O9" si="0">SUM(C8:N8)</f>
        <v>7000</v>
      </c>
      <c r="P8" s="9">
        <f t="shared" ref="P8:P9" si="1">IFERROR(AVERAGE(C8:N8),"")</f>
        <v>583.33333333333337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3"/>
      <c r="B9" s="40" t="s">
        <v>27</v>
      </c>
      <c r="C9" s="7">
        <f>IF(COUNT(Rozpočet!$C$19:$C$40)=0,"",SUM(Rozpočet!$C$19:$C$40))</f>
        <v>1500</v>
      </c>
      <c r="D9" s="7">
        <f>IF(COUNT(Rozpočet!$D$19:$D$40)=0,"",SUM(Rozpočet!$D$19:$D$40))</f>
        <v>0</v>
      </c>
      <c r="E9" s="7">
        <f>IF(COUNT(Rozpočet!$E$19:$E$40)=0,"",SUM(Rozpočet!$E$19:$E$40))</f>
        <v>0</v>
      </c>
      <c r="F9" s="7">
        <f>IF(COUNT(Rozpočet!$F$19:$F$40)=0,"",SUM(Rozpočet!$F$19:$F$40))</f>
        <v>0</v>
      </c>
      <c r="G9" s="7">
        <f>IF(COUNT(Rozpočet!$G$19:$G$40)=0,"",SUM(Rozpočet!$G$19:$G$40))</f>
        <v>0</v>
      </c>
      <c r="H9" s="7">
        <f>IF(COUNT(Rozpočet!$H$19:$H$40)=0,"",SUM(Rozpočet!$H$19:$H$40))</f>
        <v>0</v>
      </c>
      <c r="I9" s="7">
        <f>IF(COUNT(Rozpočet!$I$19:$I$40)=0,"",SUM(Rozpočet!$I$19:$I$40))</f>
        <v>0</v>
      </c>
      <c r="J9" s="7">
        <f>IF(COUNT(Rozpočet!$J$19:$J$40)=0,"",SUM(Rozpočet!$J$19:$J$40))</f>
        <v>0</v>
      </c>
      <c r="K9" s="7">
        <f>IF(COUNT(Rozpočet!$K$19:$K$40)=0,"",SUM(Rozpočet!$K$19:$K$40))</f>
        <v>0</v>
      </c>
      <c r="L9" s="7">
        <f>IF(COUNT(Rozpočet!$L$19:$L$40)=0,"",SUM(Rozpočet!$L$19:$L$40))</f>
        <v>0</v>
      </c>
      <c r="M9" s="7">
        <f>IF(COUNT(Rozpočet!$M$19:$M$40)=0,"",SUM(Rozpočet!$M$19:$M$40))</f>
        <v>0</v>
      </c>
      <c r="N9" s="7">
        <f>IF(COUNT(Rozpočet!$N$19:$N$40)=0,"",SUM(Rozpočet!$N$19:$N$40))</f>
        <v>0</v>
      </c>
      <c r="O9" s="8">
        <f t="shared" si="0"/>
        <v>1500</v>
      </c>
      <c r="P9" s="9">
        <f t="shared" si="1"/>
        <v>125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3"/>
      <c r="B10" s="40" t="s">
        <v>28</v>
      </c>
      <c r="C10" s="7">
        <f t="shared" ref="C10:P10" si="2">C8-C9</f>
        <v>5500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41">
        <f t="shared" si="2"/>
        <v>5500</v>
      </c>
      <c r="P10" s="42">
        <f t="shared" si="2"/>
        <v>458.33333333333337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.25" customHeight="1">
      <c r="A11" s="3"/>
      <c r="B11" s="4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3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0"/>
      <c r="B12" s="38" t="s">
        <v>29</v>
      </c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39" t="s">
        <v>6</v>
      </c>
      <c r="I12" s="39" t="s">
        <v>7</v>
      </c>
      <c r="J12" s="39" t="s">
        <v>8</v>
      </c>
      <c r="K12" s="39" t="s">
        <v>9</v>
      </c>
      <c r="L12" s="39" t="s">
        <v>10</v>
      </c>
      <c r="M12" s="39" t="s">
        <v>11</v>
      </c>
      <c r="N12" s="39" t="s">
        <v>12</v>
      </c>
      <c r="O12" s="39" t="s">
        <v>13</v>
      </c>
      <c r="P12" s="39" t="s">
        <v>14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 customHeight="1">
      <c r="A13" s="11"/>
      <c r="B13" s="38" t="s">
        <v>17</v>
      </c>
      <c r="C13" s="12">
        <v>1000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>SUM(Rozpočet!$C13:$N13)</f>
        <v>1000</v>
      </c>
      <c r="P13" s="14">
        <f>IFERROR(AVERAGE(Rozpočet!$C13:$N13),"")</f>
        <v>83.333333333333329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1" customHeight="1">
      <c r="A14" s="3"/>
      <c r="B14" s="38" t="s">
        <v>18</v>
      </c>
      <c r="C14" s="12">
        <v>1000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3">
        <f>SUM(Rozpočet!$C14:$N14)</f>
        <v>1000</v>
      </c>
      <c r="P14" s="14">
        <f>IFERROR(AVERAGE(Rozpočet!$C14:$N14),"")</f>
        <v>83.333333333333329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3"/>
      <c r="B15" s="38" t="s">
        <v>19</v>
      </c>
      <c r="C15" s="12">
        <v>2000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>
        <f>SUM(Rozpočet!$C15:$N15)</f>
        <v>2000</v>
      </c>
      <c r="P15" s="14">
        <f>IFERROR(AVERAGE(Rozpočet!$C15:$N15),"")</f>
        <v>166.66666666666666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3"/>
      <c r="B16" s="38" t="s">
        <v>20</v>
      </c>
      <c r="C16" s="12">
        <v>3000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>
        <f>SUM(Rozpočet!$C16:$N16)</f>
        <v>3000</v>
      </c>
      <c r="P16" s="14">
        <f>IFERROR(AVERAGE(Rozpočet!$C16:$N16),"")</f>
        <v>250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.25" customHeight="1">
      <c r="A17" s="3"/>
      <c r="B17" s="43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3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3"/>
      <c r="B18" s="38" t="s">
        <v>27</v>
      </c>
      <c r="C18" s="39" t="s">
        <v>1</v>
      </c>
      <c r="D18" s="39" t="s">
        <v>2</v>
      </c>
      <c r="E18" s="39" t="s">
        <v>3</v>
      </c>
      <c r="F18" s="39" t="s">
        <v>4</v>
      </c>
      <c r="G18" s="39" t="s">
        <v>5</v>
      </c>
      <c r="H18" s="39" t="s">
        <v>6</v>
      </c>
      <c r="I18" s="39" t="s">
        <v>7</v>
      </c>
      <c r="J18" s="39" t="s">
        <v>8</v>
      </c>
      <c r="K18" s="39" t="s">
        <v>9</v>
      </c>
      <c r="L18" s="39" t="s">
        <v>10</v>
      </c>
      <c r="M18" s="39" t="s">
        <v>11</v>
      </c>
      <c r="N18" s="39" t="s">
        <v>12</v>
      </c>
      <c r="O18" s="39" t="s">
        <v>13</v>
      </c>
      <c r="P18" s="39" t="s">
        <v>14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3"/>
      <c r="B19" s="38" t="s">
        <v>21</v>
      </c>
      <c r="C19" s="12">
        <v>100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3">
        <f>SUM(Rozpočet!$C19:$N19)</f>
        <v>100</v>
      </c>
      <c r="P19" s="14">
        <f>IFERROR(AVERAGE(Rozpočet!$C19:$N19),"")</f>
        <v>8.3333333333333339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3"/>
      <c r="B20" s="38" t="s">
        <v>22</v>
      </c>
      <c r="C20" s="12">
        <v>200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3">
        <f>SUM(Rozpočet!$C20:$N20)</f>
        <v>200</v>
      </c>
      <c r="P20" s="14">
        <f>IFERROR(AVERAGE(Rozpočet!$C20:$N20),"")</f>
        <v>16.666666666666668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3"/>
      <c r="B21" s="38" t="s">
        <v>23</v>
      </c>
      <c r="C21" s="12">
        <v>300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>
        <f>SUM(Rozpočet!$C21:$N21)</f>
        <v>300</v>
      </c>
      <c r="P21" s="14">
        <f>IFERROR(AVERAGE(Rozpočet!$C21:$N21),"")</f>
        <v>25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3"/>
      <c r="B22" s="38" t="s">
        <v>24</v>
      </c>
      <c r="C22" s="12">
        <v>400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>
        <f>SUM(Rozpočet!$C22:$N22)</f>
        <v>400</v>
      </c>
      <c r="P22" s="14">
        <f>IFERROR(AVERAGE(Rozpočet!$C22:$N22),"")</f>
        <v>33.333333333333336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3"/>
      <c r="B23" s="38" t="s">
        <v>25</v>
      </c>
      <c r="C23" s="12">
        <v>500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>
        <f>SUM(Rozpočet!$C23:$N23)</f>
        <v>500</v>
      </c>
      <c r="P23" s="14">
        <f>IFERROR(AVERAGE(Rozpočet!$C23:$N23),"")</f>
        <v>41.666666666666664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3"/>
      <c r="B24" s="3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>SUM(Rozpočet!$C24:$N24)</f>
        <v>0</v>
      </c>
      <c r="P24" s="14" t="str">
        <f>IFERROR(AVERAGE(Rozpočet!$C24:$N24),"")</f>
        <v/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3"/>
      <c r="B25" s="3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>
        <f>SUM(Rozpočet!$C25:$N25)</f>
        <v>0</v>
      </c>
      <c r="P25" s="14" t="str">
        <f>IFERROR(AVERAGE(Rozpočet!$C25:$N25),"")</f>
        <v/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3"/>
      <c r="B26" s="3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>
        <f>SUM(Rozpočet!$C26:$N26)</f>
        <v>0</v>
      </c>
      <c r="P26" s="14" t="str">
        <f>IFERROR(AVERAGE(Rozpočet!$C26:$N26),"")</f>
        <v/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3"/>
      <c r="B27" s="3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f>SUM(Rozpočet!$C27:$N27)</f>
        <v>0</v>
      </c>
      <c r="P27" s="14" t="str">
        <f>IFERROR(AVERAGE(Rozpočet!$C27:$N27),"")</f>
        <v/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3"/>
      <c r="B28" s="3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f>SUM(Rozpočet!$C28:$N28)</f>
        <v>0</v>
      </c>
      <c r="P28" s="14" t="str">
        <f>IFERROR(AVERAGE(Rozpočet!$C28:$N28),"")</f>
        <v/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3"/>
      <c r="B29" s="3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>SUM(Rozpočet!$C29:$N29)</f>
        <v>0</v>
      </c>
      <c r="P29" s="14" t="str">
        <f>IFERROR(AVERAGE(Rozpočet!$C29:$N29),"")</f>
        <v/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3"/>
      <c r="B30" s="3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>
        <f>SUM(Rozpočet!$C30:$N30)</f>
        <v>0</v>
      </c>
      <c r="P30" s="14" t="str">
        <f>IFERROR(AVERAGE(Rozpočet!$C30:$N30),"")</f>
        <v/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3"/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>SUM(Rozpočet!$C31:$N31)</f>
        <v>0</v>
      </c>
      <c r="P31" s="14" t="str">
        <f>IFERROR(AVERAGE(Rozpočet!$C31:$N31),"")</f>
        <v/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3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>SUM(Rozpočet!$C32:$N32)</f>
        <v>0</v>
      </c>
      <c r="P32" s="14" t="str">
        <f>IFERROR(AVERAGE(Rozpočet!$C32:$N32),"")</f>
        <v/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3"/>
      <c r="B33" s="38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>SUM(Rozpočet!$C33:$N33)</f>
        <v>0</v>
      </c>
      <c r="P33" s="14" t="str">
        <f>IFERROR(AVERAGE(Rozpočet!$C33:$N33),"")</f>
        <v/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38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>
        <f>SUM(Rozpočet!$C34:$N34)</f>
        <v>0</v>
      </c>
      <c r="P34" s="14" t="str">
        <f>IFERROR(AVERAGE(Rozpočet!$C34:$N34),"")</f>
        <v/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38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>
        <f>SUM(Rozpočet!$C35:$N35)</f>
        <v>0</v>
      </c>
      <c r="P35" s="14" t="str">
        <f>IFERROR(AVERAGE(Rozpočet!$C35:$N35),"")</f>
        <v/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3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>SUM(Rozpočet!$C36:$N36)</f>
        <v>0</v>
      </c>
      <c r="P36" s="14" t="str">
        <f>IFERROR(AVERAGE(Rozpočet!$C36:$N36),"")</f>
        <v/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3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>
        <f>SUM(Rozpočet!$C37:$N37)</f>
        <v>0</v>
      </c>
      <c r="P37" s="14" t="str">
        <f>IFERROR(AVERAGE(Rozpočet!$C37:$N37),"")</f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3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>
        <f>SUM(Rozpočet!$C38:$N38)</f>
        <v>0</v>
      </c>
      <c r="P38" s="9" t="str">
        <f>IFERROR(AVERAGE(Rozpočet!$C38:$N38),"")</f>
        <v/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3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>
        <f>SUM(Rozpočet!$C39:$N39)</f>
        <v>0</v>
      </c>
      <c r="P39" s="9" t="str">
        <f>IFERROR(AVERAGE(Rozpočet!$C39:$N39),"")</f>
        <v/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3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>
        <f>SUM(Rozpočet!$C40:$N40)</f>
        <v>0</v>
      </c>
      <c r="P40" s="9" t="str">
        <f>IFERROR(AVERAGE(Rozpočet!$C40:$N40),"")</f>
        <v/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"/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"/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8"/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  <c r="P76" s="9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  <c r="P78" s="9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9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  <c r="P82" s="9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9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  <c r="P84" s="9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9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  <c r="P86" s="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8"/>
      <c r="P87" s="9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/>
      <c r="P88" s="9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/>
      <c r="P89" s="9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/>
      <c r="P90" s="9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8"/>
      <c r="P91" s="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  <c r="P92" s="9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/>
      <c r="P93" s="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8"/>
      <c r="P94" s="9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8"/>
      <c r="P95" s="9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8"/>
      <c r="P96" s="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"/>
      <c r="P97" s="9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8"/>
      <c r="P98" s="9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8"/>
      <c r="P99" s="9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  <c r="P100" s="9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8"/>
      <c r="P101" s="9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/>
      <c r="P102" s="9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9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  <c r="P104" s="9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8"/>
      <c r="P105" s="9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8"/>
      <c r="P106" s="9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8"/>
      <c r="P107" s="9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8"/>
      <c r="P108" s="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8"/>
      <c r="P109" s="9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8"/>
      <c r="P110" s="9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8"/>
      <c r="P111" s="9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8"/>
      <c r="P112" s="9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8"/>
      <c r="P113" s="9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8"/>
      <c r="P114" s="9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8"/>
      <c r="P115" s="9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8"/>
      <c r="P116" s="9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8"/>
      <c r="P117" s="9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/>
      <c r="P118" s="9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8"/>
      <c r="P119" s="9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/>
      <c r="P120" s="9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8"/>
      <c r="P121" s="9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8"/>
      <c r="P122" s="9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8"/>
      <c r="P123" s="9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8"/>
      <c r="P124" s="9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8"/>
      <c r="P125" s="9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8"/>
      <c r="P126" s="9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8"/>
      <c r="P127" s="9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8"/>
      <c r="P128" s="9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8"/>
      <c r="P129" s="9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8"/>
      <c r="P130" s="9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8"/>
      <c r="P131" s="9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8"/>
      <c r="P132" s="9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8"/>
      <c r="P133" s="9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8"/>
      <c r="P134" s="9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8"/>
      <c r="P135" s="9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8"/>
      <c r="P136" s="9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8"/>
      <c r="P137" s="9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8"/>
      <c r="P138" s="9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8"/>
      <c r="P139" s="9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8"/>
      <c r="P140" s="9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8"/>
      <c r="P141" s="9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8"/>
      <c r="P142" s="9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8"/>
      <c r="P143" s="9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8"/>
      <c r="P144" s="9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8"/>
      <c r="P145" s="9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/>
      <c r="P146" s="9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8"/>
      <c r="P147" s="9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/>
      <c r="P148" s="9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8"/>
      <c r="P149" s="9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8"/>
      <c r="P150" s="9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8"/>
      <c r="P151" s="9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8"/>
      <c r="P152" s="9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8"/>
      <c r="P153" s="9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  <c r="P154" s="9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8"/>
      <c r="P155" s="9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8"/>
      <c r="P156" s="9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8"/>
      <c r="P157" s="9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8"/>
      <c r="P158" s="9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8"/>
      <c r="P159" s="9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8"/>
      <c r="P160" s="9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8"/>
      <c r="P161" s="9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8"/>
      <c r="P162" s="9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8"/>
      <c r="P163" s="9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/>
      <c r="P164" s="9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  <c r="P165" s="9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8"/>
      <c r="P166" s="9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8"/>
      <c r="P167" s="9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/>
      <c r="P168" s="9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8"/>
      <c r="P169" s="9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8"/>
      <c r="P170" s="9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8"/>
      <c r="P171" s="9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  <c r="P172" s="9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8"/>
      <c r="P173" s="9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8"/>
      <c r="P174" s="9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/>
      <c r="P175" s="9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8"/>
      <c r="P176" s="9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8"/>
      <c r="P177" s="9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8"/>
      <c r="P178" s="9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8"/>
      <c r="P179" s="9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8"/>
      <c r="P180" s="9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/>
      <c r="P181" s="9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  <c r="P182" s="9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8"/>
      <c r="P183" s="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8"/>
      <c r="P184" s="9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8"/>
      <c r="P185" s="9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8"/>
      <c r="P186" s="9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8"/>
      <c r="P187" s="9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8"/>
      <c r="P188" s="9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8"/>
      <c r="P189" s="9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/>
      <c r="P190" s="9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8"/>
      <c r="P191" s="9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8"/>
      <c r="P192" s="9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8"/>
      <c r="P193" s="9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8"/>
      <c r="P194" s="9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8"/>
      <c r="P195" s="9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8"/>
      <c r="P196" s="9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8"/>
      <c r="P197" s="9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8"/>
      <c r="P198" s="9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8"/>
      <c r="P199" s="9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/>
      <c r="P200" s="9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8"/>
      <c r="P201" s="9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8"/>
      <c r="P202" s="9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8"/>
      <c r="P203" s="9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8"/>
      <c r="P204" s="9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8"/>
      <c r="P205" s="9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8"/>
      <c r="P206" s="9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8"/>
      <c r="P207" s="9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  <c r="P208" s="9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8"/>
      <c r="P209" s="9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/>
      <c r="P210" s="9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8"/>
      <c r="P211" s="9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/>
      <c r="P212" s="9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8"/>
      <c r="P213" s="9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8"/>
      <c r="P214" s="9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8"/>
      <c r="P215" s="9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8"/>
      <c r="P216" s="9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8"/>
      <c r="P217" s="9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8"/>
      <c r="P218" s="9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8"/>
      <c r="P219" s="9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8"/>
      <c r="P220" s="9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8"/>
      <c r="P221" s="9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8"/>
      <c r="P222" s="9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8"/>
      <c r="P223" s="9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8"/>
      <c r="P224" s="9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8"/>
      <c r="P225" s="9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  <c r="P226" s="9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  <c r="P227" s="9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8"/>
      <c r="P228" s="9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/>
      <c r="P229" s="9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8"/>
      <c r="P230" s="9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8"/>
      <c r="P231" s="9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8"/>
      <c r="P232" s="9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8"/>
      <c r="P233" s="9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8"/>
      <c r="P234" s="9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8"/>
      <c r="P235" s="9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8"/>
      <c r="P236" s="9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8"/>
      <c r="P237" s="9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8"/>
      <c r="P238" s="9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8"/>
      <c r="P239" s="9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8"/>
      <c r="P240" s="9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8"/>
      <c r="P241" s="9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8"/>
      <c r="P242" s="9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8"/>
      <c r="P243" s="9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  <c r="P244" s="9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8"/>
      <c r="P245" s="9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8"/>
      <c r="P246" s="9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/>
      <c r="P247" s="9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8"/>
      <c r="P248" s="9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/>
      <c r="P249" s="9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8"/>
      <c r="P250" s="9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/>
      <c r="P251" s="9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8"/>
      <c r="P252" s="9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8"/>
      <c r="P253" s="9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  <c r="P254" s="9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8"/>
      <c r="P255" s="9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8"/>
      <c r="P256" s="9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8"/>
      <c r="P257" s="9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8"/>
      <c r="P258" s="9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8"/>
      <c r="P259" s="9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8"/>
      <c r="P260" s="9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8"/>
      <c r="P261" s="9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  <c r="P262" s="9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8"/>
      <c r="P263" s="9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8"/>
      <c r="P264" s="9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8"/>
      <c r="P265" s="9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8"/>
      <c r="P266" s="9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8"/>
      <c r="P267" s="9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8"/>
      <c r="P268" s="9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8"/>
      <c r="P269" s="9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8"/>
      <c r="P270" s="9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8"/>
      <c r="P271" s="9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/>
      <c r="P272" s="9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8"/>
      <c r="P273" s="9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8"/>
      <c r="P274" s="9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8"/>
      <c r="P275" s="9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8"/>
      <c r="P276" s="9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8"/>
      <c r="P277" s="9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8"/>
      <c r="P278" s="9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8"/>
      <c r="P279" s="9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  <c r="P280" s="9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8"/>
      <c r="P281" s="9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8"/>
      <c r="P282" s="9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8"/>
      <c r="P283" s="9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8"/>
      <c r="P284" s="9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8"/>
      <c r="P285" s="9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8"/>
      <c r="P286" s="9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8"/>
      <c r="P287" s="9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8"/>
      <c r="P288" s="9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8"/>
      <c r="P289" s="9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8"/>
      <c r="P290" s="9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8"/>
      <c r="P291" s="9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8"/>
      <c r="P292" s="9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8"/>
      <c r="P293" s="9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8"/>
      <c r="P294" s="9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8"/>
      <c r="P295" s="9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8"/>
      <c r="P296" s="9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8"/>
      <c r="P297" s="9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8"/>
      <c r="P298" s="9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8"/>
      <c r="P299" s="9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8"/>
      <c r="P300" s="9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8"/>
      <c r="P301" s="9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8"/>
      <c r="P302" s="9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8"/>
      <c r="P303" s="9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8"/>
      <c r="P304" s="9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8"/>
      <c r="P305" s="9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  <c r="P306" s="9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8"/>
      <c r="P307" s="9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  <c r="P308" s="9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8"/>
      <c r="P309" s="9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8"/>
      <c r="P310" s="9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8"/>
      <c r="P311" s="9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8"/>
      <c r="P312" s="9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8"/>
      <c r="P313" s="9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8"/>
      <c r="P314" s="9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8"/>
      <c r="P315" s="9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  <c r="P316" s="9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8"/>
      <c r="P317" s="9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8"/>
      <c r="P318" s="9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8"/>
      <c r="P319" s="9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8"/>
      <c r="P320" s="9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8"/>
      <c r="P321" s="9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8"/>
      <c r="P322" s="9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8"/>
      <c r="P323" s="9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8"/>
      <c r="P324" s="9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8"/>
      <c r="P325" s="9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8"/>
      <c r="P326" s="9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8"/>
      <c r="P327" s="9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8"/>
      <c r="P328" s="9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8"/>
      <c r="P329" s="9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8"/>
      <c r="P330" s="9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8"/>
      <c r="P331" s="9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8"/>
      <c r="P332" s="9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8"/>
      <c r="P333" s="9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  <c r="P334" s="9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8"/>
      <c r="P335" s="9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8"/>
      <c r="P336" s="9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8"/>
      <c r="P337" s="9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8"/>
      <c r="P338" s="9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8"/>
      <c r="P339" s="9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8"/>
      <c r="P340" s="9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8"/>
      <c r="P341" s="9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8"/>
      <c r="P342" s="9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8"/>
      <c r="P343" s="9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8"/>
      <c r="P344" s="9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8"/>
      <c r="P345" s="9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8"/>
      <c r="P346" s="9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8"/>
      <c r="P347" s="9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8"/>
      <c r="P348" s="9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8"/>
      <c r="P349" s="9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8"/>
      <c r="P350" s="9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8"/>
      <c r="P351" s="9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8"/>
      <c r="P352" s="9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8"/>
      <c r="P353" s="9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8"/>
      <c r="P354" s="9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8"/>
      <c r="P355" s="9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8"/>
      <c r="P356" s="9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8"/>
      <c r="P357" s="9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8"/>
      <c r="P358" s="9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8"/>
      <c r="P359" s="9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8"/>
      <c r="P360" s="9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8"/>
      <c r="P361" s="9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8"/>
      <c r="P362" s="9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8"/>
      <c r="P363" s="9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8"/>
      <c r="P364" s="9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8"/>
      <c r="P365" s="9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8"/>
      <c r="P366" s="9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8"/>
      <c r="P367" s="9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8"/>
      <c r="P368" s="9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8"/>
      <c r="P369" s="9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8"/>
      <c r="P370" s="9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8"/>
      <c r="P371" s="9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8"/>
      <c r="P372" s="9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8"/>
      <c r="P373" s="9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8"/>
      <c r="P374" s="9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8"/>
      <c r="P375" s="9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8"/>
      <c r="P376" s="9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8"/>
      <c r="P377" s="9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8"/>
      <c r="P378" s="9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8"/>
      <c r="P379" s="9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8"/>
      <c r="P380" s="9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8"/>
      <c r="P381" s="9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8"/>
      <c r="P382" s="9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8"/>
      <c r="P383" s="9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8"/>
      <c r="P384" s="9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8"/>
      <c r="P385" s="9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8"/>
      <c r="P386" s="9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8"/>
      <c r="P387" s="9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8"/>
      <c r="P388" s="9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8"/>
      <c r="P389" s="9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8"/>
      <c r="P390" s="9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8"/>
      <c r="P391" s="9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8"/>
      <c r="P392" s="9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8"/>
      <c r="P393" s="9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8"/>
      <c r="P394" s="9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8"/>
      <c r="P395" s="9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8"/>
      <c r="P396" s="9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8"/>
      <c r="P397" s="9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8"/>
      <c r="P398" s="9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8"/>
      <c r="P399" s="9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8"/>
      <c r="P400" s="9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8"/>
      <c r="P401" s="9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8"/>
      <c r="P402" s="9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8"/>
      <c r="P403" s="9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8"/>
      <c r="P404" s="9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8"/>
      <c r="P405" s="9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8"/>
      <c r="P406" s="9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8"/>
      <c r="P407" s="9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8"/>
      <c r="P408" s="9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8"/>
      <c r="P409" s="9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8"/>
      <c r="P410" s="9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8"/>
      <c r="P411" s="9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8"/>
      <c r="P412" s="9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8"/>
      <c r="P413" s="9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8"/>
      <c r="P414" s="9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8"/>
      <c r="P415" s="9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8"/>
      <c r="P416" s="9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8"/>
      <c r="P417" s="9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8"/>
      <c r="P418" s="9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8"/>
      <c r="P419" s="9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8"/>
      <c r="P420" s="9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8"/>
      <c r="P421" s="9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8"/>
      <c r="P422" s="9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8"/>
      <c r="P423" s="9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8"/>
      <c r="P424" s="9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8"/>
      <c r="P425" s="9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8"/>
      <c r="P426" s="9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8"/>
      <c r="P427" s="9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8"/>
      <c r="P428" s="9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8"/>
      <c r="P429" s="9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8"/>
      <c r="P430" s="9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8"/>
      <c r="P431" s="9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8"/>
      <c r="P432" s="9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8"/>
      <c r="P433" s="9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8"/>
      <c r="P434" s="9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8"/>
      <c r="P435" s="9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8"/>
      <c r="P436" s="9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8"/>
      <c r="P437" s="9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8"/>
      <c r="P438" s="9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8"/>
      <c r="P439" s="9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8"/>
      <c r="P440" s="9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8"/>
      <c r="P441" s="9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8"/>
      <c r="P442" s="9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8"/>
      <c r="P443" s="9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8"/>
      <c r="P444" s="9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8"/>
      <c r="P445" s="9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8"/>
      <c r="P446" s="9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8"/>
      <c r="P447" s="9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8"/>
      <c r="P448" s="9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8"/>
      <c r="P449" s="9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8"/>
      <c r="P450" s="9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8"/>
      <c r="P451" s="9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8"/>
      <c r="P452" s="9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8"/>
      <c r="P453" s="9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8"/>
      <c r="P454" s="9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8"/>
      <c r="P455" s="9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8"/>
      <c r="P456" s="9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8"/>
      <c r="P457" s="9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8"/>
      <c r="P458" s="9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8"/>
      <c r="P459" s="9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8"/>
      <c r="P460" s="9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8"/>
      <c r="P461" s="9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8"/>
      <c r="P462" s="9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8"/>
      <c r="P463" s="9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8"/>
      <c r="P464" s="9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8"/>
      <c r="P465" s="9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8"/>
      <c r="P466" s="9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8"/>
      <c r="P467" s="9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8"/>
      <c r="P468" s="9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8"/>
      <c r="P469" s="9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8"/>
      <c r="P470" s="9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8"/>
      <c r="P471" s="9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8"/>
      <c r="P472" s="9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8"/>
      <c r="P473" s="9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8"/>
      <c r="P474" s="9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8"/>
      <c r="P475" s="9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8"/>
      <c r="P476" s="9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8"/>
      <c r="P477" s="9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8"/>
      <c r="P478" s="9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8"/>
      <c r="P479" s="9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8"/>
      <c r="P480" s="9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8"/>
      <c r="P481" s="9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8"/>
      <c r="P482" s="9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8"/>
      <c r="P483" s="9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8"/>
      <c r="P484" s="9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8"/>
      <c r="P485" s="9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8"/>
      <c r="P486" s="9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8"/>
      <c r="P487" s="9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8"/>
      <c r="P488" s="9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8"/>
      <c r="P489" s="9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8"/>
      <c r="P490" s="9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8"/>
      <c r="P491" s="9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8"/>
      <c r="P492" s="9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8"/>
      <c r="P493" s="9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8"/>
      <c r="P494" s="9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8"/>
      <c r="P495" s="9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8"/>
      <c r="P496" s="9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8"/>
      <c r="P497" s="9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8"/>
      <c r="P498" s="9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8"/>
      <c r="P499" s="9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8"/>
      <c r="P500" s="9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8"/>
      <c r="P501" s="9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8"/>
      <c r="P502" s="9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8"/>
      <c r="P503" s="9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8"/>
      <c r="P504" s="9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8"/>
      <c r="P505" s="9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8"/>
      <c r="P506" s="9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8"/>
      <c r="P507" s="9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8"/>
      <c r="P508" s="9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8"/>
      <c r="P509" s="9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8"/>
      <c r="P510" s="9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8"/>
      <c r="P511" s="9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8"/>
      <c r="P512" s="9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8"/>
      <c r="P513" s="9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8"/>
      <c r="P514" s="9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8"/>
      <c r="P515" s="9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8"/>
      <c r="P516" s="9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8"/>
      <c r="P517" s="9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8"/>
      <c r="P518" s="9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8"/>
      <c r="P519" s="9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8"/>
      <c r="P520" s="9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8"/>
      <c r="P521" s="9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8"/>
      <c r="P522" s="9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8"/>
      <c r="P523" s="9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8"/>
      <c r="P524" s="9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8"/>
      <c r="P525" s="9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8"/>
      <c r="P526" s="9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8"/>
      <c r="P527" s="9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8"/>
      <c r="P528" s="9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8"/>
      <c r="P529" s="9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8"/>
      <c r="P530" s="9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8"/>
      <c r="P531" s="9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8"/>
      <c r="P532" s="9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8"/>
      <c r="P533" s="9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8"/>
      <c r="P534" s="9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8"/>
      <c r="P535" s="9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8"/>
      <c r="P536" s="9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8"/>
      <c r="P537" s="9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8"/>
      <c r="P538" s="9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8"/>
      <c r="P539" s="9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8"/>
      <c r="P540" s="9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8"/>
      <c r="P541" s="9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8"/>
      <c r="P542" s="9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8"/>
      <c r="P543" s="9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8"/>
      <c r="P544" s="9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8"/>
      <c r="P545" s="9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8"/>
      <c r="P546" s="9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8"/>
      <c r="P547" s="9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8"/>
      <c r="P548" s="9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8"/>
      <c r="P549" s="9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8"/>
      <c r="P550" s="9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8"/>
      <c r="P551" s="9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8"/>
      <c r="P552" s="9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8"/>
      <c r="P553" s="9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8"/>
      <c r="P554" s="9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8"/>
      <c r="P555" s="9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8"/>
      <c r="P556" s="9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8"/>
      <c r="P557" s="9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8"/>
      <c r="P558" s="9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8"/>
      <c r="P559" s="9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8"/>
      <c r="P560" s="9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8"/>
      <c r="P561" s="9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8"/>
      <c r="P562" s="9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8"/>
      <c r="P563" s="9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8"/>
      <c r="P564" s="9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8"/>
      <c r="P565" s="9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8"/>
      <c r="P566" s="9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8"/>
      <c r="P567" s="9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8"/>
      <c r="P568" s="9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8"/>
      <c r="P569" s="9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8"/>
      <c r="P570" s="9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8"/>
      <c r="P571" s="9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8"/>
      <c r="P572" s="9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8"/>
      <c r="P573" s="9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8"/>
      <c r="P574" s="9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8"/>
      <c r="P575" s="9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8"/>
      <c r="P576" s="9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8"/>
      <c r="P577" s="9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8"/>
      <c r="P578" s="9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8"/>
      <c r="P579" s="9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8"/>
      <c r="P580" s="9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8"/>
      <c r="P581" s="9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8"/>
      <c r="P582" s="9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8"/>
      <c r="P583" s="9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8"/>
      <c r="P584" s="9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8"/>
      <c r="P585" s="9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8"/>
      <c r="P586" s="9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8"/>
      <c r="P587" s="9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8"/>
      <c r="P588" s="9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8"/>
      <c r="P589" s="9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8"/>
      <c r="P590" s="9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8"/>
      <c r="P591" s="9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8"/>
      <c r="P592" s="9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8"/>
      <c r="P593" s="9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8"/>
      <c r="P594" s="9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8"/>
      <c r="P595" s="9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8"/>
      <c r="P596" s="9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8"/>
      <c r="P597" s="9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8"/>
      <c r="P598" s="9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8"/>
      <c r="P599" s="9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8"/>
      <c r="P600" s="9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8"/>
      <c r="P601" s="9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8"/>
      <c r="P602" s="9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8"/>
      <c r="P603" s="9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8"/>
      <c r="P604" s="9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8"/>
      <c r="P605" s="9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8"/>
      <c r="P606" s="9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8"/>
      <c r="P607" s="9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8"/>
      <c r="P608" s="9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8"/>
      <c r="P609" s="9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8"/>
      <c r="P610" s="9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8"/>
      <c r="P611" s="9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8"/>
      <c r="P612" s="9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8"/>
      <c r="P613" s="9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8"/>
      <c r="P614" s="9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8"/>
      <c r="P615" s="9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8"/>
      <c r="P616" s="9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8"/>
      <c r="P617" s="9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8"/>
      <c r="P618" s="9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8"/>
      <c r="P619" s="9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8"/>
      <c r="P620" s="9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8"/>
      <c r="P621" s="9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8"/>
      <c r="P622" s="9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8"/>
      <c r="P623" s="9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8"/>
      <c r="P624" s="9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8"/>
      <c r="P625" s="9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8"/>
      <c r="P626" s="9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8"/>
      <c r="P627" s="9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8"/>
      <c r="P628" s="9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8"/>
      <c r="P629" s="9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8"/>
      <c r="P630" s="9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8"/>
      <c r="P631" s="9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8"/>
      <c r="P632" s="9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8"/>
      <c r="P633" s="9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8"/>
      <c r="P634" s="9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8"/>
      <c r="P635" s="9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8"/>
      <c r="P636" s="9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8"/>
      <c r="P637" s="9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8"/>
      <c r="P638" s="9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8"/>
      <c r="P639" s="9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8"/>
      <c r="P640" s="9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8"/>
      <c r="P641" s="9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8"/>
      <c r="P642" s="9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8"/>
      <c r="P643" s="9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8"/>
      <c r="P644" s="9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8"/>
      <c r="P645" s="9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8"/>
      <c r="P646" s="9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8"/>
      <c r="P647" s="9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8"/>
      <c r="P648" s="9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8"/>
      <c r="P649" s="9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8"/>
      <c r="P650" s="9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8"/>
      <c r="P651" s="9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8"/>
      <c r="P652" s="9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8"/>
      <c r="P653" s="9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8"/>
      <c r="P654" s="9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8"/>
      <c r="P655" s="9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8"/>
      <c r="P656" s="9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8"/>
      <c r="P657" s="9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8"/>
      <c r="P658" s="9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8"/>
      <c r="P659" s="9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8"/>
      <c r="P660" s="9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8"/>
      <c r="P661" s="9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8"/>
      <c r="P662" s="9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8"/>
      <c r="P663" s="9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8"/>
      <c r="P664" s="9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8"/>
      <c r="P665" s="9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8"/>
      <c r="P666" s="9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8"/>
      <c r="P667" s="9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8"/>
      <c r="P668" s="9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8"/>
      <c r="P669" s="9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8"/>
      <c r="P670" s="9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8"/>
      <c r="P671" s="9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8"/>
      <c r="P672" s="9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8"/>
      <c r="P673" s="9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8"/>
      <c r="P674" s="9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8"/>
      <c r="P675" s="9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8"/>
      <c r="P676" s="9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8"/>
      <c r="P677" s="9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8"/>
      <c r="P678" s="9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8"/>
      <c r="P679" s="9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8"/>
      <c r="P680" s="9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8"/>
      <c r="P681" s="9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8"/>
      <c r="P682" s="9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8"/>
      <c r="P683" s="9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8"/>
      <c r="P684" s="9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8"/>
      <c r="P685" s="9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8"/>
      <c r="P686" s="9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8"/>
      <c r="P687" s="9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8"/>
      <c r="P688" s="9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8"/>
      <c r="P689" s="9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8"/>
      <c r="P690" s="9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8"/>
      <c r="P691" s="9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8"/>
      <c r="P692" s="9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8"/>
      <c r="P693" s="9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8"/>
      <c r="P694" s="9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8"/>
      <c r="P695" s="9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8"/>
      <c r="P696" s="9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8"/>
      <c r="P697" s="9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8"/>
      <c r="P698" s="9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8"/>
      <c r="P699" s="9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8"/>
      <c r="P700" s="9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8"/>
      <c r="P701" s="9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8"/>
      <c r="P702" s="9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8"/>
      <c r="P703" s="9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8"/>
      <c r="P704" s="9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8"/>
      <c r="P705" s="9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8"/>
      <c r="P706" s="9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8"/>
      <c r="P707" s="9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8"/>
      <c r="P708" s="9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8"/>
      <c r="P709" s="9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8"/>
      <c r="P710" s="9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8"/>
      <c r="P711" s="9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8"/>
      <c r="P712" s="9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8"/>
      <c r="P713" s="9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8"/>
      <c r="P714" s="9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8"/>
      <c r="P715" s="9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8"/>
      <c r="P716" s="9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8"/>
      <c r="P717" s="9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8"/>
      <c r="P718" s="9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8"/>
      <c r="P719" s="9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8"/>
      <c r="P720" s="9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8"/>
      <c r="P721" s="9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8"/>
      <c r="P722" s="9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8"/>
      <c r="P723" s="9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8"/>
      <c r="P724" s="9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8"/>
      <c r="P725" s="9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8"/>
      <c r="P726" s="9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8"/>
      <c r="P727" s="9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8"/>
      <c r="P728" s="9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8"/>
      <c r="P729" s="9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8"/>
      <c r="P730" s="9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8"/>
      <c r="P731" s="9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8"/>
      <c r="P732" s="9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8"/>
      <c r="P733" s="9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8"/>
      <c r="P734" s="9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8"/>
      <c r="P735" s="9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8"/>
      <c r="P736" s="9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8"/>
      <c r="P737" s="9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8"/>
      <c r="P738" s="9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8"/>
      <c r="P739" s="9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8"/>
      <c r="P740" s="9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8"/>
      <c r="P741" s="9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8"/>
      <c r="P742" s="9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8"/>
      <c r="P743" s="9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8"/>
      <c r="P744" s="9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8"/>
      <c r="P745" s="9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8"/>
      <c r="P746" s="9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8"/>
      <c r="P747" s="9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8"/>
      <c r="P748" s="9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8"/>
      <c r="P749" s="9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8"/>
      <c r="P750" s="9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8"/>
      <c r="P751" s="9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8"/>
      <c r="P752" s="9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8"/>
      <c r="P753" s="9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8"/>
      <c r="P754" s="9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8"/>
      <c r="P755" s="9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8"/>
      <c r="P756" s="9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8"/>
      <c r="P757" s="9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8"/>
      <c r="P758" s="9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8"/>
      <c r="P759" s="9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8"/>
      <c r="P760" s="9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8"/>
      <c r="P761" s="9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8"/>
      <c r="P762" s="9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8"/>
      <c r="P763" s="9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8"/>
      <c r="P764" s="9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8"/>
      <c r="P765" s="9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8"/>
      <c r="P766" s="9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8"/>
      <c r="P767" s="9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8"/>
      <c r="P768" s="9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8"/>
      <c r="P769" s="9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8"/>
      <c r="P770" s="9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8"/>
      <c r="P771" s="9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8"/>
      <c r="P772" s="9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8"/>
      <c r="P773" s="9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8"/>
      <c r="P774" s="9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8"/>
      <c r="P775" s="9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8"/>
      <c r="P776" s="9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8"/>
      <c r="P777" s="9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8"/>
      <c r="P778" s="9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8"/>
      <c r="P779" s="9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8"/>
      <c r="P780" s="9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8"/>
      <c r="P781" s="9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8"/>
      <c r="P782" s="9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8"/>
      <c r="P783" s="9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8"/>
      <c r="P784" s="9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8"/>
      <c r="P785" s="9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8"/>
      <c r="P786" s="9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8"/>
      <c r="P787" s="9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8"/>
      <c r="P788" s="9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8"/>
      <c r="P789" s="9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8"/>
      <c r="P790" s="9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8"/>
      <c r="P791" s="9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8"/>
      <c r="P792" s="9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8"/>
      <c r="P793" s="9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8"/>
      <c r="P794" s="9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8"/>
      <c r="P795" s="9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8"/>
      <c r="P796" s="9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8"/>
      <c r="P797" s="9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8"/>
      <c r="P798" s="9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8"/>
      <c r="P799" s="9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8"/>
      <c r="P800" s="9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8"/>
      <c r="P801" s="9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8"/>
      <c r="P802" s="9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8"/>
      <c r="P803" s="9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8"/>
      <c r="P804" s="9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8"/>
      <c r="P805" s="9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8"/>
      <c r="P806" s="9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8"/>
      <c r="P807" s="9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8"/>
      <c r="P808" s="9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8"/>
      <c r="P809" s="9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8"/>
      <c r="P810" s="9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8"/>
      <c r="P811" s="9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8"/>
      <c r="P812" s="9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8"/>
      <c r="P813" s="9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8"/>
      <c r="P814" s="9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8"/>
      <c r="P815" s="9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8"/>
      <c r="P816" s="9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8"/>
      <c r="P817" s="9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8"/>
      <c r="P818" s="9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8"/>
      <c r="P819" s="9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8"/>
      <c r="P820" s="9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8"/>
      <c r="P821" s="9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8"/>
      <c r="P822" s="9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8"/>
      <c r="P823" s="9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8"/>
      <c r="P824" s="9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8"/>
      <c r="P825" s="9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8"/>
      <c r="P826" s="9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8"/>
      <c r="P827" s="9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8"/>
      <c r="P828" s="9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8"/>
      <c r="P829" s="9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8"/>
      <c r="P830" s="9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8"/>
      <c r="P831" s="9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8"/>
      <c r="P832" s="9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8"/>
      <c r="P833" s="9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8"/>
      <c r="P834" s="9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8"/>
      <c r="P835" s="9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8"/>
      <c r="P836" s="9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8"/>
      <c r="P837" s="9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8"/>
      <c r="P838" s="9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8"/>
      <c r="P839" s="9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8"/>
      <c r="P840" s="9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8"/>
      <c r="P841" s="9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8"/>
      <c r="P842" s="9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8"/>
      <c r="P843" s="9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8"/>
      <c r="P844" s="9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8"/>
      <c r="P845" s="9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8"/>
      <c r="P846" s="9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8"/>
      <c r="P847" s="9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8"/>
      <c r="P848" s="9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8"/>
      <c r="P849" s="9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8"/>
      <c r="P850" s="9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8"/>
      <c r="P851" s="9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8"/>
      <c r="P852" s="9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8"/>
      <c r="P853" s="9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8"/>
      <c r="P854" s="9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8"/>
      <c r="P855" s="9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8"/>
      <c r="P856" s="9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8"/>
      <c r="P857" s="9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8"/>
      <c r="P858" s="9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8"/>
      <c r="P859" s="9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8"/>
      <c r="P860" s="9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8"/>
      <c r="P861" s="9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8"/>
      <c r="P862" s="9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8"/>
      <c r="P863" s="9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8"/>
      <c r="P864" s="9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8"/>
      <c r="P865" s="9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8"/>
      <c r="P866" s="9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8"/>
      <c r="P867" s="9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8"/>
      <c r="P868" s="9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8"/>
      <c r="P869" s="9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8"/>
      <c r="P870" s="9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8"/>
      <c r="P871" s="9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8"/>
      <c r="P872" s="9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8"/>
      <c r="P873" s="9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8"/>
      <c r="P874" s="9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8"/>
      <c r="P875" s="9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8"/>
      <c r="P876" s="9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8"/>
      <c r="P877" s="9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8"/>
      <c r="P878" s="9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8"/>
      <c r="P879" s="9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8"/>
      <c r="P880" s="9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8"/>
      <c r="P881" s="9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8"/>
      <c r="P882" s="9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8"/>
      <c r="P883" s="9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8"/>
      <c r="P884" s="9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8"/>
      <c r="P885" s="9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8"/>
      <c r="P886" s="9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8"/>
      <c r="P887" s="9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8"/>
      <c r="P888" s="9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8"/>
      <c r="P889" s="9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8"/>
      <c r="P890" s="9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8"/>
      <c r="P891" s="9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8"/>
      <c r="P892" s="9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8"/>
      <c r="P893" s="9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8"/>
      <c r="P894" s="9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8"/>
      <c r="P895" s="9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8"/>
      <c r="P896" s="9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8"/>
      <c r="P897" s="9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8"/>
      <c r="P898" s="9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8"/>
      <c r="P899" s="9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8"/>
      <c r="P900" s="9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8"/>
      <c r="P901" s="9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8"/>
      <c r="P902" s="9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8"/>
      <c r="P903" s="9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8"/>
      <c r="P904" s="9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8"/>
      <c r="P905" s="9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8"/>
      <c r="P906" s="9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8"/>
      <c r="P907" s="9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8"/>
      <c r="P908" s="9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8"/>
      <c r="P909" s="9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8"/>
      <c r="P910" s="9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8"/>
      <c r="P911" s="9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8"/>
      <c r="P912" s="9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8"/>
      <c r="P913" s="9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8"/>
      <c r="P914" s="9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8"/>
      <c r="P915" s="9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8"/>
      <c r="P916" s="9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8"/>
      <c r="P917" s="9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8"/>
      <c r="P918" s="9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8"/>
      <c r="P919" s="9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8"/>
      <c r="P920" s="9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8"/>
      <c r="P921" s="9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8"/>
      <c r="P922" s="9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8"/>
      <c r="P923" s="9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8"/>
      <c r="P924" s="9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8"/>
      <c r="P925" s="9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8"/>
      <c r="P926" s="9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8"/>
      <c r="P927" s="9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8"/>
      <c r="P928" s="9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8"/>
      <c r="P929" s="9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8"/>
      <c r="P930" s="9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8"/>
      <c r="P931" s="9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8"/>
      <c r="P932" s="9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8"/>
      <c r="P933" s="9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8"/>
      <c r="P934" s="9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8"/>
      <c r="P935" s="9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8"/>
      <c r="P936" s="9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8"/>
      <c r="P937" s="9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8"/>
      <c r="P938" s="9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8"/>
      <c r="P939" s="9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8"/>
      <c r="P940" s="9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8"/>
      <c r="P941" s="9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8"/>
      <c r="P942" s="9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8"/>
      <c r="P943" s="9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8"/>
      <c r="P944" s="9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8"/>
      <c r="P945" s="9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8"/>
      <c r="P946" s="9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8"/>
      <c r="P947" s="9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8"/>
      <c r="P948" s="9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8"/>
      <c r="P949" s="9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8"/>
      <c r="P950" s="9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8"/>
      <c r="P951" s="9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8"/>
      <c r="P952" s="9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8"/>
      <c r="P953" s="9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8"/>
      <c r="P954" s="9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8"/>
      <c r="P955" s="9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8"/>
      <c r="P956" s="9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8"/>
      <c r="P957" s="9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8"/>
      <c r="P958" s="9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8"/>
      <c r="P959" s="9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8"/>
      <c r="P960" s="9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8"/>
      <c r="P961" s="9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8"/>
      <c r="P962" s="9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8"/>
      <c r="P963" s="9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8"/>
      <c r="P964" s="9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8"/>
      <c r="P965" s="9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8"/>
      <c r="P966" s="9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8"/>
      <c r="P967" s="9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8"/>
      <c r="P968" s="9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8"/>
      <c r="P969" s="9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8"/>
      <c r="P970" s="9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8"/>
      <c r="P971" s="9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8"/>
      <c r="P972" s="9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8"/>
      <c r="P973" s="9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8"/>
      <c r="P974" s="9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8"/>
      <c r="P975" s="9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8"/>
      <c r="P976" s="9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8"/>
      <c r="P977" s="9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8"/>
      <c r="P978" s="9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8"/>
      <c r="P979" s="9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8"/>
      <c r="P980" s="9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8"/>
      <c r="P981" s="9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8"/>
      <c r="P982" s="9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8"/>
      <c r="P983" s="9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8"/>
      <c r="P984" s="9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8"/>
      <c r="P985" s="9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8"/>
      <c r="P986" s="9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8"/>
      <c r="P987" s="9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8"/>
      <c r="P988" s="9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8"/>
      <c r="P989" s="9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8"/>
      <c r="P990" s="9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8"/>
      <c r="P991" s="9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8"/>
      <c r="P992" s="9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8"/>
      <c r="P993" s="9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2">
    <mergeCell ref="B2:D2"/>
    <mergeCell ref="E2:I2"/>
  </mergeCells>
  <printOptions horizontalCentered="1"/>
  <pageMargins left="0.25" right="0.25" top="0.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Simona Mates</cp:lastModifiedBy>
  <dcterms:modified xsi:type="dcterms:W3CDTF">2021-02-22T19:38:10Z</dcterms:modified>
</cp:coreProperties>
</file>